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main\Private\ОКС\Тендеры\Тендеры 2026\2025 Тендер СМР обустройство\2. Информация для размещения на сайте\Прил. №3_Тех задание_СМР Обустройство 2026\"/>
    </mc:Choice>
  </mc:AlternateContent>
  <xr:revisionPtr revIDLastSave="0" documentId="13_ncr:1_{D6391724-AF3A-411B-A18A-1C06D751A7B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Смета 02-01-01 Межпром ТР до МБ" sheetId="1" r:id="rId1"/>
  </sheets>
  <definedNames>
    <definedName name="_xlnm.Print_Titles" localSheetId="0">'Смета 02-01-01 Межпром ТР до МБ'!$11:$11</definedName>
    <definedName name="_xlnm.Print_Area" localSheetId="0">'Смета 02-01-01 Межпром ТР до МБ'!$A$1:$D$97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94" i="1" l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97" i="1"/>
  <c r="A96" i="1"/>
  <c r="A74" i="1"/>
  <c r="A73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</calcChain>
</file>

<file path=xl/sharedStrings.xml><?xml version="1.0" encoding="utf-8"?>
<sst xmlns="http://schemas.openxmlformats.org/spreadsheetml/2006/main" count="269" uniqueCount="111">
  <si>
    <t>Межпромысловый трубопровод от распределительной гребенки РГ-1 на скважине №14 Мишаньковского месторождения до МБСНУ-1500 Комиссаровского месторождения</t>
  </si>
  <si>
    <t/>
  </si>
  <si>
    <t>Смета № 02-01-01</t>
  </si>
  <si>
    <t>Строительно-монтажные работы.</t>
  </si>
  <si>
    <t>№ п/п</t>
  </si>
  <si>
    <t>Наименование ресурса</t>
  </si>
  <si>
    <t>Ед. изм.</t>
  </si>
  <si>
    <t>Кол.</t>
  </si>
  <si>
    <t>Ресурсы подрядчика</t>
  </si>
  <si>
    <t xml:space="preserve">          Материалы</t>
  </si>
  <si>
    <t>кг</t>
  </si>
  <si>
    <t xml:space="preserve">1 </t>
  </si>
  <si>
    <t>т</t>
  </si>
  <si>
    <t>м3</t>
  </si>
  <si>
    <t>м2</t>
  </si>
  <si>
    <t>м</t>
  </si>
  <si>
    <t>Патроны термитные со спичками</t>
  </si>
  <si>
    <t>компл</t>
  </si>
  <si>
    <t>Болты с гайками и шайбами строительные</t>
  </si>
  <si>
    <t>10 м</t>
  </si>
  <si>
    <t>Грунтовка ГФ-021</t>
  </si>
  <si>
    <t>Праймер эпоксидный</t>
  </si>
  <si>
    <t>Эмаль ПФ-115, серая</t>
  </si>
  <si>
    <t>Эмаль ХВ-125, серебристая</t>
  </si>
  <si>
    <t>Уайт-спирит</t>
  </si>
  <si>
    <t>шт</t>
  </si>
  <si>
    <t>Трубы стальные электросварные прямошовные со снятой фаской из стали марок БСт2кп-БСт4кп и БСт2пс-БСт4пс, наружный диаметр 108 мм, толщина стенки 5 мм</t>
  </si>
  <si>
    <t>Заглушки инвентарные металлические</t>
  </si>
  <si>
    <t>Манжета предохраняющая для заделки концов кожуха трубопроводов, номинальным наружным диаметром 100 мм</t>
  </si>
  <si>
    <t>Задвижка клиновая фланцевая  с ручным приводом д50мм Ру4,0 МПа в комплекте с фланцами</t>
  </si>
  <si>
    <t>к-т</t>
  </si>
  <si>
    <t>Манжета ТИАЛ-М 159.450.1,4 с замком ТИАЛ-3П 455х50 и праймером</t>
  </si>
  <si>
    <t>шт.</t>
  </si>
  <si>
    <t>Песок для строительных работ природный</t>
  </si>
  <si>
    <t>Стоимость  манжет ТИАЛ-М 159.450.1,4 с замком ТИАЛ-3П 455х50 с праймером</t>
  </si>
  <si>
    <t>ТЕРМА-СТМП 450.2,0.377</t>
  </si>
  <si>
    <t>Труба 159х6 ГОСТ 8732-78*/20В ГОСТ 8731-74* в изоляции</t>
  </si>
  <si>
    <t>Труба НКТ 73х5,5 ГОСТ 633-80 L=2850 (б/у)</t>
  </si>
  <si>
    <t>тн</t>
  </si>
  <si>
    <t>Трубы НКТ 73*5,5  б/у</t>
  </si>
  <si>
    <t>Трубы стальные  наружным диаметром 57 мм, толщина стенки 6 мм</t>
  </si>
  <si>
    <t>Трубы стальные бесшовные, горячедеформированные со снятой фаской из стали марок 15, 20, 25, наружным диаметром: 57 мм, толщина стенки 6 мм</t>
  </si>
  <si>
    <t>Трубы стальные наружным диаметром 159 мм, толщина стенки 6 мм</t>
  </si>
  <si>
    <t>Щебень из природного камня для строительных работ марка 400, фракция 20-40 мм</t>
  </si>
  <si>
    <t>Щебень М 200, фракция 20-40 мм, группа 2</t>
  </si>
  <si>
    <t>Блок диодно-резисторный БДРМ-10-2-22-УХЛ1</t>
  </si>
  <si>
    <t>Быстроразъемное соединение БРС-50,  Ру=4,0 Мпа</t>
  </si>
  <si>
    <t>Клапан СМДК-50АА ТУ 3689-003-10524112-2001</t>
  </si>
  <si>
    <t>1шт</t>
  </si>
  <si>
    <t>Скоба С-1</t>
  </si>
  <si>
    <t>Электрод МСЭД</t>
  </si>
  <si>
    <t>Электрод сравнения неполяризующийся ЭНЕС-1</t>
  </si>
  <si>
    <t>Клапан обратный поворотный д=50мм  Ру4,0МПа в комплекте с фланцами</t>
  </si>
  <si>
    <t>Манжета термоусаживающаяся Новорад СТ-60 159*1,4*450</t>
  </si>
  <si>
    <t>Трубы НКТ 73*5,5мм</t>
  </si>
  <si>
    <t>Трубы стальные бесшовные горячедеформированные из стали 20А с наружным двухслойным полиэтиленовым покрытием ф159х6</t>
  </si>
  <si>
    <t>Праймер битумно-полимерный для подготовки (грунтования) изолируемой поверхности перед нанесением битумно-полимерных гидроизоляционных материалов</t>
  </si>
  <si>
    <t>Глина бентонитовая, ПБМГ</t>
  </si>
  <si>
    <t>Полимер для стабилизации буровых скважин: Red Star IT Check</t>
  </si>
  <si>
    <t>Указатель</t>
  </si>
  <si>
    <t>Лента полиэтиленовая Полилен 40-ЛИ-45</t>
  </si>
  <si>
    <t>Обертка защитная на полиэтиленовой основе</t>
  </si>
  <si>
    <t>Пленка радиографическая рулонная, ширина 100 мм</t>
  </si>
  <si>
    <t>Смесь зажигательная для термитной сварки</t>
  </si>
  <si>
    <t>Смеси бетонные тяжелого бетона (БСТ), класс B10 (М150)</t>
  </si>
  <si>
    <t>Тросостойки стальные</t>
  </si>
  <si>
    <t>Сталь круглая и квадратная, марки Ст1кп-Ст4кп, Ст1пс-Ст6пс, размер 5-12 мм</t>
  </si>
  <si>
    <t>Сталь круглая и квадратная, марка: Ст3пс размером 50х50 мм</t>
  </si>
  <si>
    <t>Сталь листовая горячекатаная марки Ст3 толщиной: 2,0 мм</t>
  </si>
  <si>
    <t>Прокат толстолистовой горячекатаный в листах, марка стали Ст3, толщина 4,0 мм</t>
  </si>
  <si>
    <t>Сталь полосовая: 40х4 мм, кипящая</t>
  </si>
  <si>
    <t>Сталь полосовая: 40х8 мм, марка Ст3сп</t>
  </si>
  <si>
    <t>Сталь полосовая: 80х8 мм, марка Ст3сп</t>
  </si>
  <si>
    <t>Прокат полосовой, горячекатаный, марка стали Ст3сп, ширина 50-200 мм, толщина 4-5 мм</t>
  </si>
  <si>
    <t>Сталь угловая неравнополочная, марка стали: Ст3пс, размером 75х50 мм</t>
  </si>
  <si>
    <t>Уголок горячекатаный, марка стали ВСт3кп2, размер 50х50х5 мм</t>
  </si>
  <si>
    <t>Швеллеры № 10, марка стали Ст3пс</t>
  </si>
  <si>
    <t>Сталь арматурная, горячекатаная, гладкая, класс А-I, диаметр 10 мм</t>
  </si>
  <si>
    <t>Рубероид кровельный РКП-350</t>
  </si>
  <si>
    <t>Грунтовка химстойкая на основе сополимера винилиденхлорида с винилхлоридом, красно-коричневая</t>
  </si>
  <si>
    <t>Грунтовка ХС-059, красно-коричневая</t>
  </si>
  <si>
    <t>Свеча вытяжная</t>
  </si>
  <si>
    <t>Кабель силовой с медными жилами ВВГ 3х6-660</t>
  </si>
  <si>
    <t>1000 м</t>
  </si>
  <si>
    <t>Колонка контрольно-измерительная СКИП-1-3</t>
  </si>
  <si>
    <t>Конструкции стальные отдельностоящих молниеотводов ОРУ</t>
  </si>
  <si>
    <t>Опоры подвижные хомутовые для стальных трубопроводов Ду от 50 до 400 мм, с изоляцией типа ОПХ-2, высотой опоры: 100 мм, диаметром условного прохода 50 мм</t>
  </si>
  <si>
    <t>Опоры подвижные хомутовые для стальных трубопроводов Ду от 50 до 400 мм, с изоляцией типа ОПХ-2, высотой опоры: 100 мм, диаметром условного прохода 150 мм</t>
  </si>
  <si>
    <t>Опоры подвижные хомутовые для стальных трубопроводов Ду от 50 до 400 мм, с изоляцией типа ОПХ-2, высотой опоры: 150 мм, диаметром условного прохода 150 мм</t>
  </si>
  <si>
    <t>Трубы стальные бесшовные, горячедеформированные со снятой фаской из стали марок 15, 20, 25, наружным диаметром: 57 мм, толщина стенки 5 мм</t>
  </si>
  <si>
    <t>Трубы стальные бесшовные горячедеформированные со снятой фаской из стали марок 15, 20, 35, наружный диаметр 108 мм, толщина стенки 4 мм</t>
  </si>
  <si>
    <t>Трубы стальные изолированные двухслойным покрытием из экструдированного полиэтилена, наружный диаметр 377 мм, толщина стенки 6 мм, толщина покрытия 2 мм</t>
  </si>
  <si>
    <t>Отвод крутоизогнутый, радиус кривизны 1,5 мм, номинальное давление до 16 МПа, номинальный диаметр 50 мм, наружный диаметр 57 мм, толщина стенки 5 мм</t>
  </si>
  <si>
    <t>Отвод крутоизогнутый, радиус кривизны 1,5 мм, номинальное давление до 16 МПа, номинальный диаметр 150 мм, наружный диаметр 159 мм, толщина стенки 6 мм</t>
  </si>
  <si>
    <t>Отводы гнутые под углом 90 град. на Ру 16,0 МПа (160 кгс/см2), диаметром условного прохода: 159 мм, толщиной стенки 10 мм</t>
  </si>
  <si>
    <t>Переходы концентрические, номинальное давление 16 МПа, наружный диаметр и толщина стенки 108х6-57х4 мм</t>
  </si>
  <si>
    <t>Переходы концентрические, номинальное давление 16 МПа, наружный диаметр и толщина стенки 159х8-57х4 мм</t>
  </si>
  <si>
    <t>Тройники переходные, номинальное давление до 16 МПа, номинальный диаметр 150х100 мм, наружный диаметр и толщина стенки 159х6-108х4 мм</t>
  </si>
  <si>
    <t xml:space="preserve">          Оборудование</t>
  </si>
  <si>
    <t>Емкость дренажна V-8м3  -2,3т.</t>
  </si>
  <si>
    <t>Краны шаровые фланцевые "LD" для воды, нефтепродуктов, горюче-смазочных материалов, стандартнопроходные, из стали 20 типа: КШ.Ц.Ф.150/125.025.02, давлением 2,5 МПа (25 кгс/см2), длиной 380 мм, условным диаметром 150 мм</t>
  </si>
  <si>
    <t>Манометр для неагрессивных сред (класс точности 1.5) с резьбовым присоединением марка: МП-3У-16 с трехходовым краном 11П18пкРу16</t>
  </si>
  <si>
    <t>Разделительная ведомость №1</t>
  </si>
  <si>
    <t>Приложение Г1</t>
  </si>
  <si>
    <t>к техническому заданию</t>
  </si>
  <si>
    <t xml:space="preserve">          Оборудование заказчика</t>
  </si>
  <si>
    <t>Устройство пуска/приема поршней   (856кг*2)</t>
  </si>
  <si>
    <t xml:space="preserve">          Материалы заказчика</t>
  </si>
  <si>
    <t xml:space="preserve">          Оборудование подрядчика</t>
  </si>
  <si>
    <r>
      <rPr>
        <b/>
        <sz val="9"/>
        <rFont val="Arial"/>
        <family val="2"/>
        <charset val="204"/>
      </rPr>
      <t>Обустройство Емельяновского лицензионного участка ООО «Строймонтаж».</t>
    </r>
    <r>
      <rPr>
        <sz val="9"/>
        <rFont val="Arial"/>
        <family val="2"/>
        <charset val="204"/>
      </rPr>
      <t xml:space="preserve">
Межпромысловый трубопровод от распределительной гребенки РГ-1 на скважине №14 Мишаньковского месторождения до МБСНУ-1500 Комиссаровского месторождения</t>
    </r>
  </si>
  <si>
    <t>Строительно-монтажные работы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</si>
</sst>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000000"/>
    <numFmt numFmtId="165" formatCode="0.000"/>
    <numFmt numFmtId="166" formatCode="0.000000"/>
    <numFmt numFmtId="167" formatCode="0.0000"/>
    <numFmt numFmtId="168" formatCode="0.00000"/>
    <numFmt numFmtId="169" formatCode="0.0"/>
  </numFmts>
  <fonts count="8" x14ac:knownFonts="1">
    <font>
      <sz val="11"/>
      <color rgb="FF000000"/>
      <name val="Calibri"/>
      <charset val="204"/>
    </font>
    <font>
      <sz val="8"/>
      <color rgb="FF000000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 vertical="top" wrapText="1"/>
    </xf>
    <xf numFmtId="0" fontId="1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Fill="1" applyBorder="1" applyAlignment="1" applyProtection="1">
      <alignment horizontal="left" vertical="center" wrapText="1"/>
    </xf>
    <xf numFmtId="0" fontId="4" fillId="0" borderId="0" xfId="0" applyNumberFormat="1" applyFont="1" applyFill="1" applyBorder="1" applyAlignment="1" applyProtection="1">
      <alignment horizontal="left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6" fillId="0" borderId="0" xfId="0" applyNumberFormat="1" applyFont="1" applyFill="1" applyBorder="1" applyAlignment="1" applyProtection="1">
      <alignment horizontal="left" vertical="top" wrapText="1"/>
    </xf>
    <xf numFmtId="0" fontId="1" fillId="0" borderId="5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>
      <alignment vertical="top"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164" fontId="1" fillId="0" borderId="1" xfId="0" applyNumberFormat="1" applyFont="1" applyFill="1" applyBorder="1" applyAlignment="1" applyProtection="1">
      <alignment horizontal="center" vertical="top" wrapText="1"/>
    </xf>
    <xf numFmtId="165" fontId="1" fillId="0" borderId="1" xfId="0" applyNumberFormat="1" applyFont="1" applyFill="1" applyBorder="1" applyAlignment="1" applyProtection="1">
      <alignment horizontal="center" vertical="top" wrapText="1"/>
    </xf>
    <xf numFmtId="2" fontId="1" fillId="0" borderId="1" xfId="0" applyNumberFormat="1" applyFont="1" applyFill="1" applyBorder="1" applyAlignment="1" applyProtection="1">
      <alignment horizontal="center" vertical="top" wrapText="1"/>
    </xf>
    <xf numFmtId="166" fontId="1" fillId="0" borderId="1" xfId="0" applyNumberFormat="1" applyFont="1" applyFill="1" applyBorder="1" applyAlignment="1" applyProtection="1">
      <alignment horizontal="center" vertical="top" wrapText="1"/>
    </xf>
    <xf numFmtId="167" fontId="1" fillId="0" borderId="1" xfId="0" applyNumberFormat="1" applyFont="1" applyFill="1" applyBorder="1" applyAlignment="1" applyProtection="1">
      <alignment horizontal="center" vertical="top" wrapText="1"/>
    </xf>
    <xf numFmtId="1" fontId="1" fillId="0" borderId="1" xfId="0" applyNumberFormat="1" applyFont="1" applyFill="1" applyBorder="1" applyAlignment="1" applyProtection="1">
      <alignment horizontal="center" vertical="top" wrapText="1"/>
    </xf>
    <xf numFmtId="168" fontId="1" fillId="0" borderId="1" xfId="0" applyNumberFormat="1" applyFont="1" applyFill="1" applyBorder="1" applyAlignment="1" applyProtection="1">
      <alignment horizontal="center" vertical="top" wrapText="1"/>
    </xf>
    <xf numFmtId="169" fontId="1" fillId="0" borderId="1" xfId="0" applyNumberFormat="1" applyFont="1" applyFill="1" applyBorder="1" applyAlignment="1" applyProtection="1">
      <alignment horizontal="center" vertical="top" wrapText="1"/>
    </xf>
    <xf numFmtId="0" fontId="5" fillId="0" borderId="0" xfId="0" applyNumberFormat="1" applyFont="1" applyFill="1" applyBorder="1" applyAlignment="1" applyProtection="1">
      <alignment horizontal="right"/>
    </xf>
    <xf numFmtId="0" fontId="6" fillId="0" borderId="0" xfId="0" applyNumberFormat="1" applyFont="1" applyFill="1" applyBorder="1" applyAlignment="1" applyProtection="1">
      <alignment horizontal="right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6" fillId="0" borderId="2" xfId="0" applyNumberFormat="1" applyFont="1" applyFill="1" applyBorder="1" applyAlignment="1" applyProtection="1">
      <alignment horizontal="center" vertical="center" wrapText="1"/>
    </xf>
    <xf numFmtId="0" fontId="6" fillId="0" borderId="3" xfId="0" applyNumberFormat="1" applyFont="1" applyFill="1" applyBorder="1" applyAlignment="1" applyProtection="1">
      <alignment horizontal="center" vertical="center" wrapText="1"/>
    </xf>
    <xf numFmtId="0" fontId="6" fillId="0" borderId="4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 2013–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97"/>
  <sheetViews>
    <sheetView tabSelected="1" view="pageBreakPreview" zoomScale="80" zoomScaleNormal="100" zoomScaleSheetLayoutView="80" workbookViewId="0">
      <selection activeCell="D1" sqref="D1"/>
    </sheetView>
  </sheetViews>
  <sheetFormatPr defaultColWidth="9.140625" defaultRowHeight="11.25" customHeight="1" x14ac:dyDescent="0.2"/>
  <cols>
    <col min="1" max="1" width="10" style="1" customWidth="1"/>
    <col min="2" max="2" width="49.42578125" style="1" customWidth="1"/>
    <col min="3" max="3" width="11" style="1" customWidth="1"/>
    <col min="4" max="4" width="13.5703125" style="1" customWidth="1"/>
    <col min="5" max="5" width="0" style="1" hidden="1" customWidth="1"/>
    <col min="6" max="11" width="9.140625" style="1"/>
    <col min="12" max="20" width="74" style="2" hidden="1" customWidth="1"/>
    <col min="21" max="22" width="101" style="3" hidden="1" customWidth="1"/>
    <col min="23" max="16384" width="9.140625" style="1"/>
  </cols>
  <sheetData>
    <row r="1" spans="1:22" ht="11.25" customHeight="1" x14ac:dyDescent="0.2">
      <c r="D1" s="23" t="s">
        <v>103</v>
      </c>
    </row>
    <row r="2" spans="1:22" ht="11.25" customHeight="1" x14ac:dyDescent="0.2">
      <c r="D2" s="22" t="s">
        <v>104</v>
      </c>
    </row>
    <row r="3" spans="1:22" ht="11.25" customHeight="1" x14ac:dyDescent="0.2">
      <c r="D3" s="22"/>
    </row>
    <row r="4" spans="1:22" customFormat="1" ht="15" customHeight="1" x14ac:dyDescent="0.25">
      <c r="A4" s="25" t="s">
        <v>102</v>
      </c>
      <c r="B4" s="25"/>
      <c r="C4" s="25"/>
      <c r="D4" s="25"/>
    </row>
    <row r="5" spans="1:22" customFormat="1" ht="10.5" customHeight="1" x14ac:dyDescent="0.25">
      <c r="B5" s="5"/>
      <c r="C5" s="4"/>
      <c r="D5" s="4"/>
    </row>
    <row r="6" spans="1:22" customFormat="1" ht="39.75" customHeight="1" x14ac:dyDescent="0.25">
      <c r="A6" s="24" t="s">
        <v>109</v>
      </c>
      <c r="B6" s="24"/>
      <c r="C6" s="24"/>
      <c r="D6" s="24"/>
      <c r="L6" s="7" t="s">
        <v>0</v>
      </c>
      <c r="M6" s="7" t="s">
        <v>1</v>
      </c>
      <c r="N6" s="7" t="s">
        <v>1</v>
      </c>
    </row>
    <row r="7" spans="1:22" customFormat="1" ht="15" x14ac:dyDescent="0.25">
      <c r="B7" s="29"/>
      <c r="C7" s="29"/>
      <c r="D7" s="29"/>
      <c r="O7" s="7" t="s">
        <v>1</v>
      </c>
      <c r="P7" s="7" t="s">
        <v>1</v>
      </c>
      <c r="Q7" s="7" t="s">
        <v>1</v>
      </c>
    </row>
    <row r="8" spans="1:22" customFormat="1" ht="30" customHeight="1" x14ac:dyDescent="0.25">
      <c r="A8" s="6" t="s">
        <v>2</v>
      </c>
      <c r="B8" s="29" t="s">
        <v>110</v>
      </c>
      <c r="C8" s="29"/>
      <c r="D8" s="29"/>
      <c r="R8" s="7" t="s">
        <v>3</v>
      </c>
      <c r="S8" s="7" t="s">
        <v>1</v>
      </c>
      <c r="T8" s="7" t="s">
        <v>1</v>
      </c>
    </row>
    <row r="9" spans="1:22" customFormat="1" ht="19.5" customHeight="1" x14ac:dyDescent="0.25">
      <c r="A9" s="4"/>
    </row>
    <row r="10" spans="1:22" customFormat="1" ht="27.75" customHeight="1" x14ac:dyDescent="0.25">
      <c r="A10" s="8" t="s">
        <v>4</v>
      </c>
      <c r="B10" s="8" t="s">
        <v>5</v>
      </c>
      <c r="C10" s="8" t="s">
        <v>6</v>
      </c>
      <c r="D10" s="8" t="s">
        <v>7</v>
      </c>
    </row>
    <row r="11" spans="1:22" customFormat="1" ht="15" x14ac:dyDescent="0.25">
      <c r="A11" s="9">
        <v>1</v>
      </c>
      <c r="B11" s="9">
        <v>2</v>
      </c>
      <c r="C11" s="9">
        <v>3</v>
      </c>
      <c r="D11" s="9">
        <v>4</v>
      </c>
    </row>
    <row r="12" spans="1:22" customFormat="1" ht="15" x14ac:dyDescent="0.25">
      <c r="A12" s="26" t="s">
        <v>8</v>
      </c>
      <c r="B12" s="27"/>
      <c r="C12" s="27"/>
      <c r="D12" s="28"/>
      <c r="U12" s="10" t="s">
        <v>8</v>
      </c>
    </row>
    <row r="13" spans="1:22" customFormat="1" ht="15" x14ac:dyDescent="0.25">
      <c r="A13" s="26" t="s">
        <v>9</v>
      </c>
      <c r="B13" s="27"/>
      <c r="C13" s="27"/>
      <c r="D13" s="28"/>
      <c r="U13" s="10"/>
      <c r="V13" s="10" t="s">
        <v>9</v>
      </c>
    </row>
    <row r="14" spans="1:22" customFormat="1" ht="15" x14ac:dyDescent="0.25">
      <c r="A14" s="11">
        <f>IF(E14&lt;&gt;"",COUNTA(E$4:E14),"")</f>
        <v>1</v>
      </c>
      <c r="B14" s="12" t="s">
        <v>16</v>
      </c>
      <c r="C14" s="13" t="s">
        <v>17</v>
      </c>
      <c r="D14" s="19">
        <v>10</v>
      </c>
      <c r="E14" s="1" t="s">
        <v>11</v>
      </c>
      <c r="U14" s="10"/>
      <c r="V14" s="10"/>
    </row>
    <row r="15" spans="1:22" customFormat="1" ht="15" x14ac:dyDescent="0.25">
      <c r="A15" s="11">
        <f>IF(E15&lt;&gt;"",COUNTA(E$4:E15),"")</f>
        <v>2</v>
      </c>
      <c r="B15" s="12" t="s">
        <v>18</v>
      </c>
      <c r="C15" s="13" t="s">
        <v>10</v>
      </c>
      <c r="D15" s="18">
        <v>2.4247999999999998</v>
      </c>
      <c r="E15" s="1" t="s">
        <v>11</v>
      </c>
      <c r="U15" s="10"/>
      <c r="V15" s="10"/>
    </row>
    <row r="16" spans="1:22" customFormat="1" ht="15" x14ac:dyDescent="0.25">
      <c r="A16" s="11">
        <f>IF(E16&lt;&gt;"",COUNTA(E$4:E16),"")</f>
        <v>3</v>
      </c>
      <c r="B16" s="12" t="s">
        <v>21</v>
      </c>
      <c r="C16" s="13" t="s">
        <v>10</v>
      </c>
      <c r="D16" s="15">
        <v>3.1749999999999998</v>
      </c>
      <c r="E16" s="1" t="s">
        <v>11</v>
      </c>
      <c r="U16" s="10"/>
      <c r="V16" s="10"/>
    </row>
    <row r="17" spans="1:22" customFormat="1" ht="15" x14ac:dyDescent="0.25">
      <c r="A17" s="11">
        <f>IF(E17&lt;&gt;"",COUNTA(E$4:E17),"")</f>
        <v>4</v>
      </c>
      <c r="B17" s="12" t="s">
        <v>22</v>
      </c>
      <c r="C17" s="13" t="s">
        <v>12</v>
      </c>
      <c r="D17" s="17">
        <v>5.62E-4</v>
      </c>
      <c r="E17" s="1" t="s">
        <v>11</v>
      </c>
      <c r="U17" s="10"/>
      <c r="V17" s="10"/>
    </row>
    <row r="18" spans="1:22" customFormat="1" ht="15" x14ac:dyDescent="0.25">
      <c r="A18" s="11">
        <f>IF(E18&lt;&gt;"",COUNTA(E$4:E18),"")</f>
        <v>5</v>
      </c>
      <c r="B18" s="12" t="s">
        <v>23</v>
      </c>
      <c r="C18" s="13" t="s">
        <v>12</v>
      </c>
      <c r="D18" s="17">
        <v>0.121854</v>
      </c>
      <c r="E18" s="1" t="s">
        <v>11</v>
      </c>
      <c r="U18" s="10"/>
      <c r="V18" s="10"/>
    </row>
    <row r="19" spans="1:22" customFormat="1" ht="15" x14ac:dyDescent="0.25">
      <c r="A19" s="11">
        <f>IF(E19&lt;&gt;"",COUNTA(E$4:E19),"")</f>
        <v>6</v>
      </c>
      <c r="B19" s="12" t="s">
        <v>24</v>
      </c>
      <c r="C19" s="13" t="s">
        <v>10</v>
      </c>
      <c r="D19" s="15">
        <v>84.768000000000001</v>
      </c>
      <c r="E19" s="1" t="s">
        <v>11</v>
      </c>
      <c r="U19" s="10"/>
      <c r="V19" s="10"/>
    </row>
    <row r="20" spans="1:22" customFormat="1" ht="33.75" x14ac:dyDescent="0.25">
      <c r="A20" s="11">
        <f>IF(E20&lt;&gt;"",COUNTA(E$4:E20),"")</f>
        <v>7</v>
      </c>
      <c r="B20" s="12" t="s">
        <v>26</v>
      </c>
      <c r="C20" s="13" t="s">
        <v>15</v>
      </c>
      <c r="D20" s="19">
        <v>50</v>
      </c>
      <c r="E20" s="1" t="s">
        <v>11</v>
      </c>
      <c r="U20" s="10"/>
      <c r="V20" s="10"/>
    </row>
    <row r="21" spans="1:22" customFormat="1" ht="15" x14ac:dyDescent="0.25">
      <c r="A21" s="11">
        <f>IF(E21&lt;&gt;"",COUNTA(E$4:E21),"")</f>
        <v>8</v>
      </c>
      <c r="B21" s="12" t="s">
        <v>27</v>
      </c>
      <c r="C21" s="13" t="s">
        <v>12</v>
      </c>
      <c r="D21" s="20">
        <v>1.3999999999999999E-4</v>
      </c>
      <c r="E21" s="1" t="s">
        <v>11</v>
      </c>
      <c r="U21" s="10"/>
      <c r="V21" s="10"/>
    </row>
    <row r="22" spans="1:22" customFormat="1" ht="22.5" x14ac:dyDescent="0.25">
      <c r="A22" s="11">
        <f>IF(E22&lt;&gt;"",COUNTA(E$4:E22),"")</f>
        <v>9</v>
      </c>
      <c r="B22" s="12" t="s">
        <v>28</v>
      </c>
      <c r="C22" s="13" t="s">
        <v>25</v>
      </c>
      <c r="D22" s="19">
        <v>2</v>
      </c>
      <c r="E22" s="1" t="s">
        <v>11</v>
      </c>
      <c r="U22" s="10"/>
      <c r="V22" s="10"/>
    </row>
    <row r="23" spans="1:22" customFormat="1" ht="15" x14ac:dyDescent="0.25">
      <c r="A23" s="11">
        <f>IF(E23&lt;&gt;"",COUNTA(E$4:E23),"")</f>
        <v>10</v>
      </c>
      <c r="B23" s="12" t="s">
        <v>45</v>
      </c>
      <c r="C23" s="13" t="s">
        <v>25</v>
      </c>
      <c r="D23" s="19">
        <v>10</v>
      </c>
      <c r="E23" s="1" t="s">
        <v>11</v>
      </c>
      <c r="U23" s="10"/>
      <c r="V23" s="10"/>
    </row>
    <row r="24" spans="1:22" customFormat="1" ht="15" x14ac:dyDescent="0.25">
      <c r="A24" s="11">
        <f>IF(E24&lt;&gt;"",COUNTA(E$4:E24),"")</f>
        <v>11</v>
      </c>
      <c r="B24" s="12" t="s">
        <v>46</v>
      </c>
      <c r="C24" s="13" t="s">
        <v>25</v>
      </c>
      <c r="D24" s="19">
        <v>5</v>
      </c>
      <c r="E24" s="1" t="s">
        <v>11</v>
      </c>
      <c r="U24" s="10"/>
      <c r="V24" s="10"/>
    </row>
    <row r="25" spans="1:22" customFormat="1" ht="15" x14ac:dyDescent="0.25">
      <c r="A25" s="11">
        <f>IF(E25&lt;&gt;"",COUNTA(E$4:E25),"")</f>
        <v>12</v>
      </c>
      <c r="B25" s="12" t="s">
        <v>47</v>
      </c>
      <c r="C25" s="13" t="s">
        <v>48</v>
      </c>
      <c r="D25" s="19">
        <v>2</v>
      </c>
      <c r="E25" s="1" t="s">
        <v>11</v>
      </c>
      <c r="U25" s="10"/>
      <c r="V25" s="10"/>
    </row>
    <row r="26" spans="1:22" customFormat="1" ht="15" x14ac:dyDescent="0.25">
      <c r="A26" s="11">
        <f>IF(E26&lt;&gt;"",COUNTA(E$4:E26),"")</f>
        <v>13</v>
      </c>
      <c r="B26" s="12" t="s">
        <v>49</v>
      </c>
      <c r="C26" s="13" t="s">
        <v>25</v>
      </c>
      <c r="D26" s="19">
        <v>10</v>
      </c>
      <c r="E26" s="1" t="s">
        <v>11</v>
      </c>
      <c r="U26" s="10"/>
      <c r="V26" s="10"/>
    </row>
    <row r="27" spans="1:22" customFormat="1" ht="15" x14ac:dyDescent="0.25">
      <c r="A27" s="11">
        <f>IF(E27&lt;&gt;"",COUNTA(E$4:E27),"")</f>
        <v>14</v>
      </c>
      <c r="B27" s="12" t="s">
        <v>50</v>
      </c>
      <c r="C27" s="13" t="s">
        <v>25</v>
      </c>
      <c r="D27" s="19">
        <v>10</v>
      </c>
      <c r="E27" s="1" t="s">
        <v>11</v>
      </c>
      <c r="U27" s="10"/>
      <c r="V27" s="10"/>
    </row>
    <row r="28" spans="1:22" customFormat="1" ht="15" x14ac:dyDescent="0.25">
      <c r="A28" s="11">
        <f>IF(E28&lt;&gt;"",COUNTA(E$4:E28),"")</f>
        <v>15</v>
      </c>
      <c r="B28" s="12" t="s">
        <v>51</v>
      </c>
      <c r="C28" s="13" t="s">
        <v>25</v>
      </c>
      <c r="D28" s="19">
        <v>10</v>
      </c>
      <c r="E28" s="1" t="s">
        <v>11</v>
      </c>
      <c r="U28" s="10"/>
      <c r="V28" s="10"/>
    </row>
    <row r="29" spans="1:22" customFormat="1" ht="33.75" x14ac:dyDescent="0.25">
      <c r="A29" s="11">
        <f>IF(E29&lt;&gt;"",COUNTA(E$4:E29),"")</f>
        <v>16</v>
      </c>
      <c r="B29" s="12" t="s">
        <v>56</v>
      </c>
      <c r="C29" s="13" t="s">
        <v>10</v>
      </c>
      <c r="D29" s="18">
        <v>3.6625000000000001</v>
      </c>
      <c r="E29" s="1" t="s">
        <v>11</v>
      </c>
      <c r="U29" s="10"/>
      <c r="V29" s="10"/>
    </row>
    <row r="30" spans="1:22" customFormat="1" ht="15" x14ac:dyDescent="0.25">
      <c r="A30" s="11">
        <f>IF(E30&lt;&gt;"",COUNTA(E$4:E30),"")</f>
        <v>17</v>
      </c>
      <c r="B30" s="12" t="s">
        <v>57</v>
      </c>
      <c r="C30" s="13" t="s">
        <v>12</v>
      </c>
      <c r="D30" s="16">
        <v>83.16</v>
      </c>
      <c r="E30" s="1" t="s">
        <v>11</v>
      </c>
      <c r="U30" s="10"/>
      <c r="V30" s="10"/>
    </row>
    <row r="31" spans="1:22" customFormat="1" ht="15" x14ac:dyDescent="0.25">
      <c r="A31" s="11">
        <f>IF(E31&lt;&gt;"",COUNTA(E$4:E31),"")</f>
        <v>18</v>
      </c>
      <c r="B31" s="12" t="s">
        <v>58</v>
      </c>
      <c r="C31" s="13" t="s">
        <v>12</v>
      </c>
      <c r="D31" s="21">
        <v>5.7</v>
      </c>
      <c r="E31" s="1" t="s">
        <v>11</v>
      </c>
      <c r="U31" s="10"/>
      <c r="V31" s="10"/>
    </row>
    <row r="32" spans="1:22" customFormat="1" ht="15" x14ac:dyDescent="0.25">
      <c r="A32" s="11">
        <f>IF(E32&lt;&gt;"",COUNTA(E$4:E32),"")</f>
        <v>19</v>
      </c>
      <c r="B32" s="12" t="s">
        <v>59</v>
      </c>
      <c r="C32" s="13" t="s">
        <v>25</v>
      </c>
      <c r="D32" s="19">
        <v>10</v>
      </c>
      <c r="E32" s="1" t="s">
        <v>11</v>
      </c>
      <c r="U32" s="10"/>
      <c r="V32" s="10"/>
    </row>
    <row r="33" spans="1:22" customFormat="1" ht="15" x14ac:dyDescent="0.25">
      <c r="A33" s="11">
        <f>IF(E33&lt;&gt;"",COUNTA(E$4:E33),"")</f>
        <v>20</v>
      </c>
      <c r="B33" s="12" t="s">
        <v>60</v>
      </c>
      <c r="C33" s="13" t="s">
        <v>12</v>
      </c>
      <c r="D33" s="17">
        <v>1.1192000000000001E-2</v>
      </c>
      <c r="E33" s="1" t="s">
        <v>11</v>
      </c>
      <c r="U33" s="10"/>
      <c r="V33" s="10"/>
    </row>
    <row r="34" spans="1:22" customFormat="1" ht="15" x14ac:dyDescent="0.25">
      <c r="A34" s="11">
        <f>IF(E34&lt;&gt;"",COUNTA(E$4:E34),"")</f>
        <v>21</v>
      </c>
      <c r="B34" s="12" t="s">
        <v>61</v>
      </c>
      <c r="C34" s="13" t="s">
        <v>14</v>
      </c>
      <c r="D34" s="20">
        <v>15.81392</v>
      </c>
      <c r="E34" s="1" t="s">
        <v>11</v>
      </c>
      <c r="U34" s="10"/>
      <c r="V34" s="10"/>
    </row>
    <row r="35" spans="1:22" customFormat="1" ht="15" x14ac:dyDescent="0.25">
      <c r="A35" s="11">
        <f>IF(E35&lt;&gt;"",COUNTA(E$4:E35),"")</f>
        <v>22</v>
      </c>
      <c r="B35" s="12" t="s">
        <v>62</v>
      </c>
      <c r="C35" s="13" t="s">
        <v>19</v>
      </c>
      <c r="D35" s="15">
        <v>38.823999999999998</v>
      </c>
      <c r="E35" s="1" t="s">
        <v>11</v>
      </c>
      <c r="U35" s="10"/>
      <c r="V35" s="10"/>
    </row>
    <row r="36" spans="1:22" customFormat="1" ht="15" x14ac:dyDescent="0.25">
      <c r="A36" s="11">
        <f>IF(E36&lt;&gt;"",COUNTA(E$4:E36),"")</f>
        <v>23</v>
      </c>
      <c r="B36" s="12" t="s">
        <v>63</v>
      </c>
      <c r="C36" s="13" t="s">
        <v>10</v>
      </c>
      <c r="D36" s="21">
        <v>1.2</v>
      </c>
      <c r="E36" s="1" t="s">
        <v>11</v>
      </c>
      <c r="U36" s="10"/>
      <c r="V36" s="10"/>
    </row>
    <row r="37" spans="1:22" customFormat="1" ht="15" x14ac:dyDescent="0.25">
      <c r="A37" s="11">
        <f>IF(E37&lt;&gt;"",COUNTA(E$4:E37),"")</f>
        <v>24</v>
      </c>
      <c r="B37" s="12" t="s">
        <v>64</v>
      </c>
      <c r="C37" s="13" t="s">
        <v>13</v>
      </c>
      <c r="D37" s="16">
        <v>5.08</v>
      </c>
      <c r="E37" s="1" t="s">
        <v>11</v>
      </c>
      <c r="U37" s="10"/>
      <c r="V37" s="10"/>
    </row>
    <row r="38" spans="1:22" customFormat="1" ht="15" x14ac:dyDescent="0.25">
      <c r="A38" s="11">
        <f>IF(E38&lt;&gt;"",COUNTA(E$4:E38),"")</f>
        <v>25</v>
      </c>
      <c r="B38" s="12" t="s">
        <v>65</v>
      </c>
      <c r="C38" s="13" t="s">
        <v>12</v>
      </c>
      <c r="D38" s="15">
        <v>0.23100000000000001</v>
      </c>
      <c r="E38" s="1" t="s">
        <v>11</v>
      </c>
      <c r="U38" s="10"/>
      <c r="V38" s="10"/>
    </row>
    <row r="39" spans="1:22" customFormat="1" ht="22.5" x14ac:dyDescent="0.25">
      <c r="A39" s="11">
        <f>IF(E39&lt;&gt;"",COUNTA(E$4:E39),"")</f>
        <v>26</v>
      </c>
      <c r="B39" s="12" t="s">
        <v>66</v>
      </c>
      <c r="C39" s="13" t="s">
        <v>12</v>
      </c>
      <c r="D39" s="20">
        <v>0.10718</v>
      </c>
      <c r="E39" s="1" t="s">
        <v>11</v>
      </c>
      <c r="U39" s="10"/>
      <c r="V39" s="10"/>
    </row>
    <row r="40" spans="1:22" customFormat="1" ht="15" x14ac:dyDescent="0.25">
      <c r="A40" s="11">
        <f>IF(E40&lt;&gt;"",COUNTA(E$4:E40),"")</f>
        <v>27</v>
      </c>
      <c r="B40" s="12" t="s">
        <v>67</v>
      </c>
      <c r="C40" s="13" t="s">
        <v>12</v>
      </c>
      <c r="D40" s="20">
        <v>3.5159999999999997E-2</v>
      </c>
      <c r="E40" s="1" t="s">
        <v>11</v>
      </c>
      <c r="U40" s="10"/>
      <c r="V40" s="10"/>
    </row>
    <row r="41" spans="1:22" customFormat="1" ht="15" x14ac:dyDescent="0.25">
      <c r="A41" s="11">
        <f>IF(E41&lt;&gt;"",COUNTA(E$4:E41),"")</f>
        <v>28</v>
      </c>
      <c r="B41" s="12" t="s">
        <v>67</v>
      </c>
      <c r="C41" s="13" t="s">
        <v>12</v>
      </c>
      <c r="D41" s="20">
        <v>1.172E-2</v>
      </c>
      <c r="E41" s="1" t="s">
        <v>11</v>
      </c>
      <c r="U41" s="10"/>
      <c r="V41" s="10"/>
    </row>
    <row r="42" spans="1:22" customFormat="1" ht="15" x14ac:dyDescent="0.25">
      <c r="A42" s="11">
        <f>IF(E42&lt;&gt;"",COUNTA(E$4:E42),"")</f>
        <v>29</v>
      </c>
      <c r="B42" s="12" t="s">
        <v>68</v>
      </c>
      <c r="C42" s="13" t="s">
        <v>12</v>
      </c>
      <c r="D42" s="18">
        <v>0.24160000000000001</v>
      </c>
      <c r="E42" s="1" t="s">
        <v>11</v>
      </c>
      <c r="U42" s="10"/>
      <c r="V42" s="10"/>
    </row>
    <row r="43" spans="1:22" customFormat="1" ht="22.5" x14ac:dyDescent="0.25">
      <c r="A43" s="11">
        <f>IF(E43&lt;&gt;"",COUNTA(E$4:E43),"")</f>
        <v>30</v>
      </c>
      <c r="B43" s="12" t="s">
        <v>69</v>
      </c>
      <c r="C43" s="13" t="s">
        <v>12</v>
      </c>
      <c r="D43" s="20">
        <v>2.528E-2</v>
      </c>
      <c r="E43" s="1" t="s">
        <v>11</v>
      </c>
      <c r="U43" s="10"/>
      <c r="V43" s="10"/>
    </row>
    <row r="44" spans="1:22" customFormat="1" ht="15" x14ac:dyDescent="0.25">
      <c r="A44" s="11">
        <f>IF(E44&lt;&gt;"",COUNTA(E$4:E44),"")</f>
        <v>31</v>
      </c>
      <c r="B44" s="12" t="s">
        <v>70</v>
      </c>
      <c r="C44" s="13" t="s">
        <v>12</v>
      </c>
      <c r="D44" s="20">
        <v>1.92E-3</v>
      </c>
      <c r="E44" s="1" t="s">
        <v>11</v>
      </c>
      <c r="U44" s="10"/>
      <c r="V44" s="10"/>
    </row>
    <row r="45" spans="1:22" customFormat="1" ht="15" x14ac:dyDescent="0.25">
      <c r="A45" s="11">
        <f>IF(E45&lt;&gt;"",COUNTA(E$4:E45),"")</f>
        <v>32</v>
      </c>
      <c r="B45" s="12" t="s">
        <v>71</v>
      </c>
      <c r="C45" s="13" t="s">
        <v>12</v>
      </c>
      <c r="D45" s="20">
        <v>3.168E-2</v>
      </c>
      <c r="E45" s="1" t="s">
        <v>11</v>
      </c>
      <c r="U45" s="10"/>
      <c r="V45" s="10"/>
    </row>
    <row r="46" spans="1:22" customFormat="1" ht="15" x14ac:dyDescent="0.25">
      <c r="A46" s="11">
        <f>IF(E46&lt;&gt;"",COUNTA(E$4:E46),"")</f>
        <v>33</v>
      </c>
      <c r="B46" s="12" t="s">
        <v>72</v>
      </c>
      <c r="C46" s="13" t="s">
        <v>12</v>
      </c>
      <c r="D46" s="18">
        <v>5.4300000000000001E-2</v>
      </c>
      <c r="E46" s="1" t="s">
        <v>11</v>
      </c>
      <c r="U46" s="10"/>
      <c r="V46" s="10"/>
    </row>
    <row r="47" spans="1:22" customFormat="1" ht="22.5" x14ac:dyDescent="0.25">
      <c r="A47" s="11">
        <f>IF(E47&lt;&gt;"",COUNTA(E$4:E47),"")</f>
        <v>34</v>
      </c>
      <c r="B47" s="12" t="s">
        <v>73</v>
      </c>
      <c r="C47" s="13" t="s">
        <v>12</v>
      </c>
      <c r="D47" s="20">
        <v>1.704E-2</v>
      </c>
      <c r="E47" s="1" t="s">
        <v>11</v>
      </c>
      <c r="U47" s="10"/>
      <c r="V47" s="10"/>
    </row>
    <row r="48" spans="1:22" customFormat="1" ht="22.5" x14ac:dyDescent="0.25">
      <c r="A48" s="11">
        <f>IF(E48&lt;&gt;"",COUNTA(E$4:E48),"")</f>
        <v>35</v>
      </c>
      <c r="B48" s="12" t="s">
        <v>74</v>
      </c>
      <c r="C48" s="13" t="s">
        <v>12</v>
      </c>
      <c r="D48" s="16">
        <v>0.01</v>
      </c>
      <c r="E48" s="1" t="s">
        <v>11</v>
      </c>
      <c r="U48" s="10"/>
      <c r="V48" s="10"/>
    </row>
    <row r="49" spans="1:22" customFormat="1" ht="22.5" x14ac:dyDescent="0.25">
      <c r="A49" s="11">
        <f>IF(E49&lt;&gt;"",COUNTA(E$4:E49),"")</f>
        <v>36</v>
      </c>
      <c r="B49" s="12" t="s">
        <v>75</v>
      </c>
      <c r="C49" s="13" t="s">
        <v>12</v>
      </c>
      <c r="D49" s="14">
        <v>2.5852461999999998</v>
      </c>
      <c r="E49" s="1" t="s">
        <v>11</v>
      </c>
      <c r="U49" s="10"/>
      <c r="V49" s="10"/>
    </row>
    <row r="50" spans="1:22" customFormat="1" ht="15" x14ac:dyDescent="0.25">
      <c r="A50" s="11">
        <f>IF(E50&lt;&gt;"",COUNTA(E$4:E50),"")</f>
        <v>37</v>
      </c>
      <c r="B50" s="12" t="s">
        <v>76</v>
      </c>
      <c r="C50" s="13" t="s">
        <v>12</v>
      </c>
      <c r="D50" s="20">
        <v>2.8379999999999999E-2</v>
      </c>
      <c r="E50" s="1" t="s">
        <v>11</v>
      </c>
      <c r="U50" s="10"/>
      <c r="V50" s="10"/>
    </row>
    <row r="51" spans="1:22" customFormat="1" ht="22.5" x14ac:dyDescent="0.25">
      <c r="A51" s="11">
        <f>IF(E51&lt;&gt;"",COUNTA(E$4:E51),"")</f>
        <v>38</v>
      </c>
      <c r="B51" s="12" t="s">
        <v>77</v>
      </c>
      <c r="C51" s="13" t="s">
        <v>12</v>
      </c>
      <c r="D51" s="14">
        <v>1.7333491999999999</v>
      </c>
      <c r="E51" s="1" t="s">
        <v>11</v>
      </c>
      <c r="U51" s="10"/>
      <c r="V51" s="10"/>
    </row>
    <row r="52" spans="1:22" customFormat="1" ht="15" x14ac:dyDescent="0.25">
      <c r="A52" s="11">
        <f>IF(E52&lt;&gt;"",COUNTA(E$4:E52),"")</f>
        <v>39</v>
      </c>
      <c r="B52" s="12" t="s">
        <v>78</v>
      </c>
      <c r="C52" s="13" t="s">
        <v>14</v>
      </c>
      <c r="D52" s="21">
        <v>0.6</v>
      </c>
      <c r="E52" s="1" t="s">
        <v>11</v>
      </c>
      <c r="U52" s="10"/>
      <c r="V52" s="10"/>
    </row>
    <row r="53" spans="1:22" customFormat="1" ht="15" x14ac:dyDescent="0.25">
      <c r="A53" s="11">
        <f>IF(E53&lt;&gt;"",COUNTA(E$4:E53),"")</f>
        <v>40</v>
      </c>
      <c r="B53" s="12" t="s">
        <v>20</v>
      </c>
      <c r="C53" s="13" t="s">
        <v>12</v>
      </c>
      <c r="D53" s="15">
        <v>1E-3</v>
      </c>
      <c r="E53" s="1" t="s">
        <v>11</v>
      </c>
      <c r="U53" s="10"/>
      <c r="V53" s="10"/>
    </row>
    <row r="54" spans="1:22" customFormat="1" ht="22.5" x14ac:dyDescent="0.25">
      <c r="A54" s="11">
        <f>IF(E54&lt;&gt;"",COUNTA(E$4:E54),"")</f>
        <v>41</v>
      </c>
      <c r="B54" s="12" t="s">
        <v>79</v>
      </c>
      <c r="C54" s="13" t="s">
        <v>12</v>
      </c>
      <c r="D54" s="18">
        <v>1.44E-2</v>
      </c>
      <c r="E54" s="1" t="s">
        <v>11</v>
      </c>
      <c r="U54" s="10"/>
      <c r="V54" s="10"/>
    </row>
    <row r="55" spans="1:22" customFormat="1" ht="15" x14ac:dyDescent="0.25">
      <c r="A55" s="11">
        <f>IF(E55&lt;&gt;"",COUNTA(E$4:E55),"")</f>
        <v>42</v>
      </c>
      <c r="B55" s="12" t="s">
        <v>80</v>
      </c>
      <c r="C55" s="13" t="s">
        <v>12</v>
      </c>
      <c r="D55" s="18">
        <v>7.4000000000000003E-3</v>
      </c>
      <c r="E55" s="1" t="s">
        <v>11</v>
      </c>
      <c r="U55" s="10"/>
      <c r="V55" s="10"/>
    </row>
    <row r="56" spans="1:22" customFormat="1" ht="15" x14ac:dyDescent="0.25">
      <c r="A56" s="11">
        <f>IF(E56&lt;&gt;"",COUNTA(E$4:E56),"")</f>
        <v>43</v>
      </c>
      <c r="B56" s="12" t="s">
        <v>81</v>
      </c>
      <c r="C56" s="13" t="s">
        <v>25</v>
      </c>
      <c r="D56" s="19">
        <v>2</v>
      </c>
      <c r="E56" s="1" t="s">
        <v>11</v>
      </c>
      <c r="U56" s="10"/>
      <c r="V56" s="10"/>
    </row>
    <row r="57" spans="1:22" customFormat="1" ht="15" x14ac:dyDescent="0.25">
      <c r="A57" s="11">
        <f>IF(E57&lt;&gt;"",COUNTA(E$4:E57),"")</f>
        <v>44</v>
      </c>
      <c r="B57" s="12" t="s">
        <v>82</v>
      </c>
      <c r="C57" s="13" t="s">
        <v>83</v>
      </c>
      <c r="D57" s="16">
        <v>0.05</v>
      </c>
      <c r="E57" s="1" t="s">
        <v>11</v>
      </c>
      <c r="U57" s="10"/>
      <c r="V57" s="10"/>
    </row>
    <row r="58" spans="1:22" customFormat="1" ht="15" x14ac:dyDescent="0.25">
      <c r="A58" s="11">
        <f>IF(E58&lt;&gt;"",COUNTA(E$4:E58),"")</f>
        <v>45</v>
      </c>
      <c r="B58" s="12" t="s">
        <v>84</v>
      </c>
      <c r="C58" s="13" t="s">
        <v>25</v>
      </c>
      <c r="D58" s="19">
        <v>10</v>
      </c>
      <c r="E58" s="1" t="s">
        <v>11</v>
      </c>
      <c r="U58" s="10"/>
      <c r="V58" s="10"/>
    </row>
    <row r="59" spans="1:22" customFormat="1" ht="15" x14ac:dyDescent="0.25">
      <c r="A59" s="11">
        <f>IF(E59&lt;&gt;"",COUNTA(E$4:E59),"")</f>
        <v>46</v>
      </c>
      <c r="B59" s="12" t="s">
        <v>85</v>
      </c>
      <c r="C59" s="13" t="s">
        <v>12</v>
      </c>
      <c r="D59" s="15">
        <v>1.117</v>
      </c>
      <c r="E59" s="1" t="s">
        <v>11</v>
      </c>
      <c r="U59" s="10"/>
      <c r="V59" s="10"/>
    </row>
    <row r="60" spans="1:22" customFormat="1" ht="33.75" x14ac:dyDescent="0.25">
      <c r="A60" s="11">
        <f>IF(E60&lt;&gt;"",COUNTA(E$4:E60),"")</f>
        <v>47</v>
      </c>
      <c r="B60" s="12" t="s">
        <v>86</v>
      </c>
      <c r="C60" s="13" t="s">
        <v>25</v>
      </c>
      <c r="D60" s="19">
        <v>4</v>
      </c>
      <c r="E60" s="1" t="s">
        <v>11</v>
      </c>
      <c r="U60" s="10"/>
      <c r="V60" s="10"/>
    </row>
    <row r="61" spans="1:22" customFormat="1" ht="33.75" x14ac:dyDescent="0.25">
      <c r="A61" s="11">
        <f>IF(E61&lt;&gt;"",COUNTA(E$4:E61),"")</f>
        <v>48</v>
      </c>
      <c r="B61" s="12" t="s">
        <v>87</v>
      </c>
      <c r="C61" s="13" t="s">
        <v>25</v>
      </c>
      <c r="D61" s="19">
        <v>6</v>
      </c>
      <c r="E61" s="1" t="s">
        <v>11</v>
      </c>
      <c r="U61" s="10"/>
      <c r="V61" s="10"/>
    </row>
    <row r="62" spans="1:22" customFormat="1" ht="33.75" x14ac:dyDescent="0.25">
      <c r="A62" s="11">
        <f>IF(E62&lt;&gt;"",COUNTA(E$4:E62),"")</f>
        <v>49</v>
      </c>
      <c r="B62" s="12" t="s">
        <v>88</v>
      </c>
      <c r="C62" s="13" t="s">
        <v>25</v>
      </c>
      <c r="D62" s="19">
        <v>9</v>
      </c>
      <c r="E62" s="1" t="s">
        <v>11</v>
      </c>
      <c r="U62" s="10"/>
      <c r="V62" s="10"/>
    </row>
    <row r="63" spans="1:22" customFormat="1" ht="33.75" x14ac:dyDescent="0.25">
      <c r="A63" s="11">
        <f>IF(E63&lt;&gt;"",COUNTA(E$4:E63),"")</f>
        <v>50</v>
      </c>
      <c r="B63" s="12" t="s">
        <v>89</v>
      </c>
      <c r="C63" s="13" t="s">
        <v>15</v>
      </c>
      <c r="D63" s="15">
        <v>4.1159999999999997</v>
      </c>
      <c r="E63" s="1" t="s">
        <v>11</v>
      </c>
      <c r="U63" s="10"/>
      <c r="V63" s="10"/>
    </row>
    <row r="64" spans="1:22" customFormat="1" ht="33.75" x14ac:dyDescent="0.25">
      <c r="A64" s="11">
        <f>IF(E64&lt;&gt;"",COUNTA(E$4:E64),"")</f>
        <v>51</v>
      </c>
      <c r="B64" s="12" t="s">
        <v>90</v>
      </c>
      <c r="C64" s="13" t="s">
        <v>15</v>
      </c>
      <c r="D64" s="19">
        <v>50</v>
      </c>
      <c r="E64" s="1" t="s">
        <v>11</v>
      </c>
      <c r="U64" s="10"/>
      <c r="V64" s="10"/>
    </row>
    <row r="65" spans="1:22" customFormat="1" ht="33.75" x14ac:dyDescent="0.25">
      <c r="A65" s="11">
        <f>IF(E65&lt;&gt;"",COUNTA(E$4:E65),"")</f>
        <v>52</v>
      </c>
      <c r="B65" s="12" t="s">
        <v>91</v>
      </c>
      <c r="C65" s="13" t="s">
        <v>15</v>
      </c>
      <c r="D65" s="19">
        <v>600</v>
      </c>
      <c r="E65" s="1" t="s">
        <v>11</v>
      </c>
      <c r="U65" s="10"/>
      <c r="V65" s="10"/>
    </row>
    <row r="66" spans="1:22" customFormat="1" ht="33.75" x14ac:dyDescent="0.25">
      <c r="A66" s="11">
        <f>IF(E66&lt;&gt;"",COUNTA(E$4:E66),"")</f>
        <v>53</v>
      </c>
      <c r="B66" s="12" t="s">
        <v>92</v>
      </c>
      <c r="C66" s="13" t="s">
        <v>25</v>
      </c>
      <c r="D66" s="19">
        <v>15</v>
      </c>
      <c r="E66" s="1" t="s">
        <v>11</v>
      </c>
      <c r="U66" s="10"/>
      <c r="V66" s="10"/>
    </row>
    <row r="67" spans="1:22" customFormat="1" ht="33.75" x14ac:dyDescent="0.25">
      <c r="A67" s="11">
        <f>IF(E67&lt;&gt;"",COUNTA(E$4:E67),"")</f>
        <v>54</v>
      </c>
      <c r="B67" s="12" t="s">
        <v>93</v>
      </c>
      <c r="C67" s="13" t="s">
        <v>25</v>
      </c>
      <c r="D67" s="19">
        <v>4</v>
      </c>
      <c r="E67" s="1" t="s">
        <v>11</v>
      </c>
      <c r="U67" s="10"/>
      <c r="V67" s="10"/>
    </row>
    <row r="68" spans="1:22" customFormat="1" ht="33.75" x14ac:dyDescent="0.25">
      <c r="A68" s="11">
        <f>IF(E68&lt;&gt;"",COUNTA(E$4:E68),"")</f>
        <v>55</v>
      </c>
      <c r="B68" s="12" t="s">
        <v>94</v>
      </c>
      <c r="C68" s="13" t="s">
        <v>12</v>
      </c>
      <c r="D68" s="14">
        <v>2.2055973</v>
      </c>
      <c r="E68" s="1" t="s">
        <v>11</v>
      </c>
      <c r="U68" s="10"/>
      <c r="V68" s="10"/>
    </row>
    <row r="69" spans="1:22" customFormat="1" ht="22.5" x14ac:dyDescent="0.25">
      <c r="A69" s="11">
        <f>IF(E69&lt;&gt;"",COUNTA(E$4:E69),"")</f>
        <v>56</v>
      </c>
      <c r="B69" s="12" t="s">
        <v>95</v>
      </c>
      <c r="C69" s="13" t="s">
        <v>25</v>
      </c>
      <c r="D69" s="19">
        <v>5</v>
      </c>
      <c r="E69" s="1" t="s">
        <v>11</v>
      </c>
      <c r="U69" s="10"/>
      <c r="V69" s="10"/>
    </row>
    <row r="70" spans="1:22" customFormat="1" ht="22.5" x14ac:dyDescent="0.25">
      <c r="A70" s="11">
        <f>IF(E70&lt;&gt;"",COUNTA(E$4:E70),"")</f>
        <v>57</v>
      </c>
      <c r="B70" s="12" t="s">
        <v>96</v>
      </c>
      <c r="C70" s="13" t="s">
        <v>25</v>
      </c>
      <c r="D70" s="19">
        <v>2</v>
      </c>
      <c r="E70" s="1" t="s">
        <v>11</v>
      </c>
      <c r="U70" s="10"/>
      <c r="V70" s="10"/>
    </row>
    <row r="71" spans="1:22" customFormat="1" ht="33.75" x14ac:dyDescent="0.25">
      <c r="A71" s="11">
        <f>IF(E71&lt;&gt;"",COUNTA(E$4:E71),"")</f>
        <v>58</v>
      </c>
      <c r="B71" s="12" t="s">
        <v>97</v>
      </c>
      <c r="C71" s="13" t="s">
        <v>25</v>
      </c>
      <c r="D71" s="19">
        <v>3</v>
      </c>
      <c r="E71" s="1" t="s">
        <v>11</v>
      </c>
      <c r="U71" s="10"/>
      <c r="V71" s="10"/>
    </row>
    <row r="72" spans="1:22" customFormat="1" ht="15" x14ac:dyDescent="0.25">
      <c r="A72" s="26" t="s">
        <v>108</v>
      </c>
      <c r="B72" s="27"/>
      <c r="C72" s="27"/>
      <c r="D72" s="28"/>
      <c r="U72" s="10"/>
      <c r="V72" s="10" t="s">
        <v>98</v>
      </c>
    </row>
    <row r="73" spans="1:22" customFormat="1" ht="45" x14ac:dyDescent="0.25">
      <c r="A73" s="11">
        <f>IF(E73&lt;&gt;"",COUNTA(E$4:E73),"")</f>
        <v>59</v>
      </c>
      <c r="B73" s="12" t="s">
        <v>100</v>
      </c>
      <c r="C73" s="13" t="s">
        <v>25</v>
      </c>
      <c r="D73" s="19">
        <v>3</v>
      </c>
      <c r="E73" s="1" t="s">
        <v>11</v>
      </c>
      <c r="U73" s="10"/>
      <c r="V73" s="10"/>
    </row>
    <row r="74" spans="1:22" customFormat="1" ht="33.75" x14ac:dyDescent="0.25">
      <c r="A74" s="11">
        <f>IF(E74&lt;&gt;"",COUNTA(E$4:E74),"")</f>
        <v>60</v>
      </c>
      <c r="B74" s="12" t="s">
        <v>101</v>
      </c>
      <c r="C74" s="13" t="s">
        <v>17</v>
      </c>
      <c r="D74" s="19">
        <v>5</v>
      </c>
      <c r="E74" s="1" t="s">
        <v>11</v>
      </c>
      <c r="U74" s="10"/>
      <c r="V74" s="10"/>
    </row>
    <row r="75" spans="1:22" customFormat="1" ht="13.5" customHeight="1" x14ac:dyDescent="0.25">
      <c r="A75" s="26" t="s">
        <v>107</v>
      </c>
      <c r="B75" s="27"/>
      <c r="C75" s="27"/>
      <c r="D75" s="28"/>
    </row>
    <row r="76" spans="1:22" customFormat="1" ht="22.5" x14ac:dyDescent="0.25">
      <c r="A76" s="11">
        <f>IF(E76&lt;&gt;"",COUNTA(E$4:E76),"")</f>
        <v>61</v>
      </c>
      <c r="B76" s="12" t="s">
        <v>29</v>
      </c>
      <c r="C76" s="13" t="s">
        <v>30</v>
      </c>
      <c r="D76" s="19">
        <v>3</v>
      </c>
      <c r="E76" s="1" t="s">
        <v>11</v>
      </c>
      <c r="U76" s="10"/>
      <c r="V76" s="10"/>
    </row>
    <row r="77" spans="1:22" customFormat="1" ht="22.5" x14ac:dyDescent="0.25">
      <c r="A77" s="11">
        <f>IF(E77&lt;&gt;"",COUNTA(E$4:E77),"")</f>
        <v>62</v>
      </c>
      <c r="B77" s="12" t="s">
        <v>52</v>
      </c>
      <c r="C77" s="13" t="s">
        <v>30</v>
      </c>
      <c r="D77" s="19">
        <v>3</v>
      </c>
      <c r="E77" s="1" t="s">
        <v>11</v>
      </c>
      <c r="U77" s="10"/>
      <c r="V77" s="10"/>
    </row>
    <row r="78" spans="1:22" customFormat="1" ht="15" x14ac:dyDescent="0.25">
      <c r="A78" s="11">
        <f>IF(E78&lt;&gt;"",COUNTA(E$4:E78),"")</f>
        <v>63</v>
      </c>
      <c r="B78" s="12" t="s">
        <v>53</v>
      </c>
      <c r="C78" s="13" t="s">
        <v>25</v>
      </c>
      <c r="D78" s="19">
        <v>67</v>
      </c>
      <c r="E78" s="1" t="s">
        <v>11</v>
      </c>
      <c r="U78" s="10"/>
      <c r="V78" s="10"/>
    </row>
    <row r="79" spans="1:22" customFormat="1" ht="15" x14ac:dyDescent="0.25">
      <c r="A79" s="11">
        <f>IF(E79&lt;&gt;"",COUNTA(E$4:E79),"")</f>
        <v>64</v>
      </c>
      <c r="B79" s="12" t="s">
        <v>54</v>
      </c>
      <c r="C79" s="13" t="s">
        <v>12</v>
      </c>
      <c r="D79" s="18">
        <v>0.47839999999999999</v>
      </c>
      <c r="E79" s="1" t="s">
        <v>11</v>
      </c>
      <c r="U79" s="10"/>
      <c r="V79" s="10"/>
    </row>
    <row r="80" spans="1:22" customFormat="1" ht="22.5" x14ac:dyDescent="0.25">
      <c r="A80" s="11">
        <f>IF(E80&lt;&gt;"",COUNTA(E$4:E80),"")</f>
        <v>65</v>
      </c>
      <c r="B80" s="12" t="s">
        <v>40</v>
      </c>
      <c r="C80" s="13" t="s">
        <v>15</v>
      </c>
      <c r="D80" s="16">
        <v>6.33</v>
      </c>
      <c r="E80" s="1" t="s">
        <v>11</v>
      </c>
      <c r="U80" s="10"/>
      <c r="V80" s="10"/>
    </row>
    <row r="81" spans="1:22" customFormat="1" ht="33.75" x14ac:dyDescent="0.25">
      <c r="A81" s="11">
        <f>IF(E81&lt;&gt;"",COUNTA(E$4:E81),"")</f>
        <v>66</v>
      </c>
      <c r="B81" s="12" t="s">
        <v>55</v>
      </c>
      <c r="C81" s="13" t="s">
        <v>15</v>
      </c>
      <c r="D81" s="19">
        <v>606</v>
      </c>
      <c r="E81" s="1" t="s">
        <v>11</v>
      </c>
      <c r="U81" s="10"/>
      <c r="V81" s="10"/>
    </row>
    <row r="82" spans="1:22" customFormat="1" ht="22.5" x14ac:dyDescent="0.25">
      <c r="A82" s="11">
        <f>IF(E82&lt;&gt;"",COUNTA(E$4:E82),"")</f>
        <v>67</v>
      </c>
      <c r="B82" s="12" t="s">
        <v>29</v>
      </c>
      <c r="C82" s="13" t="s">
        <v>30</v>
      </c>
      <c r="D82" s="19">
        <v>4</v>
      </c>
      <c r="E82" s="1" t="s">
        <v>11</v>
      </c>
      <c r="U82" s="10"/>
      <c r="V82" s="10"/>
    </row>
    <row r="83" spans="1:22" customFormat="1" ht="22.5" x14ac:dyDescent="0.25">
      <c r="A83" s="11">
        <f>IF(E83&lt;&gt;"",COUNTA(E$4:E83),"")</f>
        <v>68</v>
      </c>
      <c r="B83" s="12" t="s">
        <v>31</v>
      </c>
      <c r="C83" s="13" t="s">
        <v>32</v>
      </c>
      <c r="D83" s="19">
        <v>556</v>
      </c>
      <c r="E83" s="1" t="s">
        <v>11</v>
      </c>
      <c r="U83" s="10"/>
      <c r="V83" s="10"/>
    </row>
    <row r="84" spans="1:22" customFormat="1" ht="15" x14ac:dyDescent="0.25">
      <c r="A84" s="11">
        <f>IF(E84&lt;&gt;"",COUNTA(E$4:E84),"")</f>
        <v>69</v>
      </c>
      <c r="B84" s="12" t="s">
        <v>33</v>
      </c>
      <c r="C84" s="13" t="s">
        <v>13</v>
      </c>
      <c r="D84" s="21">
        <v>7.7</v>
      </c>
      <c r="E84" s="1" t="s">
        <v>11</v>
      </c>
      <c r="U84" s="10"/>
      <c r="V84" s="10"/>
    </row>
    <row r="85" spans="1:22" customFormat="1" ht="22.5" x14ac:dyDescent="0.25">
      <c r="A85" s="11">
        <f>IF(E85&lt;&gt;"",COUNTA(E$4:E85),"")</f>
        <v>70</v>
      </c>
      <c r="B85" s="12" t="s">
        <v>34</v>
      </c>
      <c r="C85" s="13" t="s">
        <v>25</v>
      </c>
      <c r="D85" s="19">
        <v>8</v>
      </c>
      <c r="E85" s="1" t="s">
        <v>11</v>
      </c>
      <c r="U85" s="10"/>
      <c r="V85" s="10"/>
    </row>
    <row r="86" spans="1:22" customFormat="1" ht="15" x14ac:dyDescent="0.25">
      <c r="A86" s="11">
        <f>IF(E86&lt;&gt;"",COUNTA(E$4:E86),"")</f>
        <v>71</v>
      </c>
      <c r="B86" s="12" t="s">
        <v>35</v>
      </c>
      <c r="C86" s="13" t="s">
        <v>25</v>
      </c>
      <c r="D86" s="19">
        <v>67</v>
      </c>
      <c r="E86" s="1" t="s">
        <v>11</v>
      </c>
      <c r="U86" s="10"/>
      <c r="V86" s="10"/>
    </row>
    <row r="87" spans="1:22" customFormat="1" ht="15" x14ac:dyDescent="0.25">
      <c r="A87" s="11">
        <f>IF(E87&lt;&gt;"",COUNTA(E$4:E87),"")</f>
        <v>72</v>
      </c>
      <c r="B87" s="12" t="s">
        <v>36</v>
      </c>
      <c r="C87" s="13" t="s">
        <v>12</v>
      </c>
      <c r="D87" s="15">
        <v>113.392</v>
      </c>
      <c r="E87" s="1" t="s">
        <v>11</v>
      </c>
      <c r="U87" s="10"/>
      <c r="V87" s="10"/>
    </row>
    <row r="88" spans="1:22" customFormat="1" ht="15" x14ac:dyDescent="0.25">
      <c r="A88" s="11">
        <f>IF(E88&lt;&gt;"",COUNTA(E$4:E88),"")</f>
        <v>73</v>
      </c>
      <c r="B88" s="12" t="s">
        <v>37</v>
      </c>
      <c r="C88" s="13" t="s">
        <v>38</v>
      </c>
      <c r="D88" s="15">
        <v>0.26200000000000001</v>
      </c>
      <c r="E88" s="1" t="s">
        <v>11</v>
      </c>
      <c r="U88" s="10"/>
      <c r="V88" s="10"/>
    </row>
    <row r="89" spans="1:22" customFormat="1" ht="15" x14ac:dyDescent="0.25">
      <c r="A89" s="11">
        <f>IF(E89&lt;&gt;"",COUNTA(E$4:E89),"")</f>
        <v>74</v>
      </c>
      <c r="B89" s="12" t="s">
        <v>39</v>
      </c>
      <c r="C89" s="13" t="s">
        <v>12</v>
      </c>
      <c r="D89" s="20">
        <v>1.9430400000000001</v>
      </c>
      <c r="E89" s="1" t="s">
        <v>11</v>
      </c>
      <c r="U89" s="10"/>
      <c r="V89" s="10"/>
    </row>
    <row r="90" spans="1:22" customFormat="1" ht="22.5" x14ac:dyDescent="0.25">
      <c r="A90" s="11">
        <f>IF(E90&lt;&gt;"",COUNTA(E$4:E90),"")</f>
        <v>75</v>
      </c>
      <c r="B90" s="12" t="s">
        <v>40</v>
      </c>
      <c r="C90" s="13" t="s">
        <v>15</v>
      </c>
      <c r="D90" s="19">
        <v>40</v>
      </c>
      <c r="E90" s="1" t="s">
        <v>11</v>
      </c>
      <c r="U90" s="10"/>
      <c r="V90" s="10"/>
    </row>
    <row r="91" spans="1:22" customFormat="1" ht="33.75" x14ac:dyDescent="0.25">
      <c r="A91" s="11">
        <f>IF(E91&lt;&gt;"",COUNTA(E$4:E91),"")</f>
        <v>76</v>
      </c>
      <c r="B91" s="12" t="s">
        <v>41</v>
      </c>
      <c r="C91" s="13" t="s">
        <v>15</v>
      </c>
      <c r="D91" s="19">
        <v>8</v>
      </c>
      <c r="E91" s="1" t="s">
        <v>11</v>
      </c>
      <c r="U91" s="10"/>
      <c r="V91" s="10"/>
    </row>
    <row r="92" spans="1:22" customFormat="1" ht="22.5" x14ac:dyDescent="0.25">
      <c r="A92" s="11">
        <f>IF(E92&lt;&gt;"",COUNTA(E$4:E92),"")</f>
        <v>77</v>
      </c>
      <c r="B92" s="12" t="s">
        <v>42</v>
      </c>
      <c r="C92" s="13" t="s">
        <v>15</v>
      </c>
      <c r="D92" s="19">
        <v>6</v>
      </c>
      <c r="E92" s="1" t="s">
        <v>11</v>
      </c>
      <c r="U92" s="10"/>
      <c r="V92" s="10"/>
    </row>
    <row r="93" spans="1:22" customFormat="1" ht="22.5" x14ac:dyDescent="0.25">
      <c r="A93" s="11">
        <f>IF(E93&lt;&gt;"",COUNTA(E$4:E93),"")</f>
        <v>78</v>
      </c>
      <c r="B93" s="12" t="s">
        <v>43</v>
      </c>
      <c r="C93" s="13" t="s">
        <v>13</v>
      </c>
      <c r="D93" s="21">
        <v>3.2</v>
      </c>
      <c r="E93" s="1" t="s">
        <v>11</v>
      </c>
      <c r="U93" s="10"/>
      <c r="V93" s="10"/>
    </row>
    <row r="94" spans="1:22" customFormat="1" ht="15" x14ac:dyDescent="0.25">
      <c r="A94" s="11">
        <f>IF(E94&lt;&gt;"",COUNTA(E$4:E94),"")</f>
        <v>79</v>
      </c>
      <c r="B94" s="12" t="s">
        <v>44</v>
      </c>
      <c r="C94" s="13"/>
      <c r="D94" s="16">
        <v>9.2100000000000009</v>
      </c>
      <c r="E94" s="1" t="s">
        <v>11</v>
      </c>
      <c r="U94" s="10"/>
      <c r="V94" s="10"/>
    </row>
    <row r="95" spans="1:22" ht="11.25" customHeight="1" x14ac:dyDescent="0.2">
      <c r="A95" s="26" t="s">
        <v>105</v>
      </c>
      <c r="B95" s="27"/>
      <c r="C95" s="27"/>
      <c r="D95" s="28"/>
    </row>
    <row r="96" spans="1:22" customFormat="1" ht="15" x14ac:dyDescent="0.25">
      <c r="A96" s="11">
        <f>IF(E96&lt;&gt;"",COUNTA(E$4:E96),"")</f>
        <v>80</v>
      </c>
      <c r="B96" s="12" t="s">
        <v>99</v>
      </c>
      <c r="C96" s="13" t="s">
        <v>25</v>
      </c>
      <c r="D96" s="19">
        <v>2</v>
      </c>
      <c r="E96" s="1" t="s">
        <v>11</v>
      </c>
      <c r="U96" s="10"/>
      <c r="V96" s="10"/>
    </row>
    <row r="97" spans="1:22" customFormat="1" ht="15" x14ac:dyDescent="0.25">
      <c r="A97" s="11">
        <f>IF(E97&lt;&gt;"",COUNTA(E$4:E97),"")</f>
        <v>81</v>
      </c>
      <c r="B97" s="12" t="s">
        <v>106</v>
      </c>
      <c r="C97" s="13" t="s">
        <v>30</v>
      </c>
      <c r="D97" s="19">
        <v>2</v>
      </c>
      <c r="E97" s="1" t="s">
        <v>11</v>
      </c>
      <c r="U97" s="10"/>
      <c r="V97" s="10"/>
    </row>
  </sheetData>
  <mergeCells count="9">
    <mergeCell ref="A6:D6"/>
    <mergeCell ref="A4:D4"/>
    <mergeCell ref="A72:D72"/>
    <mergeCell ref="A75:D75"/>
    <mergeCell ref="A95:D95"/>
    <mergeCell ref="B7:D7"/>
    <mergeCell ref="B8:D8"/>
    <mergeCell ref="A12:D12"/>
    <mergeCell ref="A13:D13"/>
  </mergeCells>
  <printOptions horizontalCentered="1"/>
  <pageMargins left="0.78740155696868896" right="0.31496062874794001" top="0.31496062874794001" bottom="0.31496062874794001" header="0.19685038924217199" footer="0.19685038924217199"/>
  <pageSetup paperSize="9" fitToHeight="0" orientation="portrait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Смета 02-01-01 Межпром ТР до МБ</vt:lpstr>
      <vt:lpstr>'Смета 02-01-01 Межпром ТР до МБ'!Заголовки_для_печати</vt:lpstr>
      <vt:lpstr>'Смета 02-01-01 Межпром ТР до МБ'!Область_печати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Якунин Артем Львович</cp:lastModifiedBy>
  <cp:lastPrinted>2022-10-24T12:13:08Z</cp:lastPrinted>
  <dcterms:created xsi:type="dcterms:W3CDTF">2020-09-30T08:50:27Z</dcterms:created>
  <dcterms:modified xsi:type="dcterms:W3CDTF">2025-12-02T07:24:24Z</dcterms:modified>
</cp:coreProperties>
</file>